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16515" windowHeight="11565"/>
  </bookViews>
  <sheets>
    <sheet name="Tabelle1" sheetId="1" r:id="rId1"/>
    <sheet name="Tabelle2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D19" i="1" l="1"/>
  <c r="D24" i="1" s="1"/>
  <c r="D23" i="1" l="1"/>
  <c r="D21" i="1"/>
  <c r="D22" i="1"/>
  <c r="D20" i="1"/>
</calcChain>
</file>

<file path=xl/sharedStrings.xml><?xml version="1.0" encoding="utf-8"?>
<sst xmlns="http://schemas.openxmlformats.org/spreadsheetml/2006/main" count="66" uniqueCount="54">
  <si>
    <t>Spieler1</t>
  </si>
  <si>
    <t>Spieler2</t>
  </si>
  <si>
    <t>Tabea Thies</t>
  </si>
  <si>
    <t>Lea Barth</t>
  </si>
  <si>
    <t>Team_Nr</t>
  </si>
  <si>
    <t>Annika Zappe</t>
  </si>
  <si>
    <t>Hanna Zappe</t>
  </si>
  <si>
    <t>Teamname</t>
  </si>
  <si>
    <t>"Zappeköniginnen"</t>
  </si>
  <si>
    <t>Altersklasse</t>
  </si>
  <si>
    <t>Joachim Klein</t>
  </si>
  <si>
    <t>Nadine Nagel</t>
  </si>
  <si>
    <t xml:space="preserve">U18 </t>
  </si>
  <si>
    <t>U18</t>
  </si>
  <si>
    <t>Max Rosenau</t>
  </si>
  <si>
    <t>Lars Schweitzer</t>
  </si>
  <si>
    <t>U14</t>
  </si>
  <si>
    <t>Niklas Greiner</t>
  </si>
  <si>
    <t>Philipp Greiner</t>
  </si>
  <si>
    <t>Regeln:
Gespielt werden 100 Wurf Kombiniert im Paarkampf. Zwei Vorläufe, besten 8 Paare spielen Endlauf.  Zwei Altersklassen: U18 und U14. Sind die Altersklassen gemischt, dann triff das Paar in der U18 an - somit sind "reine U14-Teams" separat. Jedes Paar darf unter einem Teamnamen antreten (Beispiel Zappe). 
Startgebühr: 15€/Paar.
Die Startgebühren werden unter den besten 8 Paaren ausgespielt. Das beste Paar erhält 30 % des Potts, Platz 2 20 %, Platz 3 15%. Platz 4 10%, Plätze 5-8 je 6,25%.</t>
  </si>
  <si>
    <t>"Pott"</t>
  </si>
  <si>
    <t>Platz 1</t>
  </si>
  <si>
    <t>Platz 2</t>
  </si>
  <si>
    <t>Platz 3</t>
  </si>
  <si>
    <t>Platz 4</t>
  </si>
  <si>
    <t>Platz 5-8</t>
  </si>
  <si>
    <t>Anna-Lena Hartmann</t>
  </si>
  <si>
    <t>Lukas Brauer</t>
  </si>
  <si>
    <t>Tizia Agricola</t>
  </si>
  <si>
    <t>Nelissa Conrad</t>
  </si>
  <si>
    <t>Nina Schachner</t>
  </si>
  <si>
    <t>Mark Löffler</t>
  </si>
  <si>
    <t>Jessica Weiherer</t>
  </si>
  <si>
    <t>Max Bäcker</t>
  </si>
  <si>
    <t>Timo Bäcker</t>
  </si>
  <si>
    <t>Raphael Spalding</t>
  </si>
  <si>
    <t>Lars Sauerwein</t>
  </si>
  <si>
    <t>Tim Grieser</t>
  </si>
  <si>
    <t>Verein</t>
  </si>
  <si>
    <t>Nauheim</t>
  </si>
  <si>
    <t>Obernburg</t>
  </si>
  <si>
    <t>DJK Münster</t>
  </si>
  <si>
    <t>KVA</t>
  </si>
  <si>
    <t>Bad Soden</t>
  </si>
  <si>
    <t>Rossdorf</t>
  </si>
  <si>
    <t>Frammersbach</t>
  </si>
  <si>
    <t>Rosdorf</t>
  </si>
  <si>
    <t>Philipp Stanchly</t>
  </si>
  <si>
    <t>Jannik Stanchly</t>
  </si>
  <si>
    <t>KV Mittelhessen</t>
  </si>
  <si>
    <t>Anna Maria Miklausic</t>
  </si>
  <si>
    <t>Lea Hassenzahl</t>
  </si>
  <si>
    <t>Riederwald/Bensheim</t>
  </si>
  <si>
    <t>Kelsterbach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</si>
</sst>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#,##0\ &quot;€&quot;;[Red]\-#,##0\ &quot;€&quot;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6" fontId="0" fillId="0" borderId="0" xfId="0" applyNumberFormat="1"/>
    <xf numFmtId="0" fontId="0" fillId="0" borderId="0" xfId="0" applyAlignment="1">
      <alignment horizontal="left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tabSelected="1" workbookViewId="0">
      <selection activeCell="B14" sqref="B14"/>
    </sheetView>
  </sheetViews>
  <sheetFormatPr baseColWidth="10" defaultRowHeight="15" x14ac:dyDescent="0.25"/>
  <cols>
    <col min="1" max="1" width="9" bestFit="1" customWidth="1"/>
    <col min="2" max="2" width="21.28515625" customWidth="1"/>
    <col min="3" max="3" width="14.42578125" customWidth="1"/>
    <col min="4" max="4" width="19.42578125" bestFit="1" customWidth="1"/>
    <col min="5" max="5" width="22.5703125" customWidth="1"/>
  </cols>
  <sheetData>
    <row r="1" spans="1:6" ht="14.45" x14ac:dyDescent="0.3">
      <c r="A1" t="s">
        <v>4</v>
      </c>
      <c r="B1" t="s">
        <v>0</v>
      </c>
      <c r="C1" t="s">
        <v>1</v>
      </c>
      <c r="D1" t="s">
        <v>7</v>
      </c>
      <c r="E1" t="s">
        <v>38</v>
      </c>
      <c r="F1" t="s">
        <v>9</v>
      </c>
    </row>
    <row r="2" spans="1:6" ht="14.45" x14ac:dyDescent="0.3">
      <c r="A2">
        <v>1</v>
      </c>
      <c r="B2" t="s">
        <v>2</v>
      </c>
      <c r="C2" t="s">
        <v>3</v>
      </c>
      <c r="E2" t="s">
        <v>39</v>
      </c>
      <c r="F2" t="s">
        <v>12</v>
      </c>
    </row>
    <row r="3" spans="1:6" x14ac:dyDescent="0.25">
      <c r="A3">
        <v>2</v>
      </c>
      <c r="B3" t="s">
        <v>5</v>
      </c>
      <c r="C3" t="s">
        <v>6</v>
      </c>
      <c r="D3" t="s">
        <v>8</v>
      </c>
      <c r="E3" t="s">
        <v>40</v>
      </c>
      <c r="F3" t="s">
        <v>13</v>
      </c>
    </row>
    <row r="4" spans="1:6" ht="14.45" x14ac:dyDescent="0.3">
      <c r="A4">
        <v>3</v>
      </c>
      <c r="B4" t="s">
        <v>10</v>
      </c>
      <c r="C4" t="s">
        <v>11</v>
      </c>
      <c r="E4" t="s">
        <v>49</v>
      </c>
      <c r="F4" t="s">
        <v>13</v>
      </c>
    </row>
    <row r="5" spans="1:6" ht="14.45" x14ac:dyDescent="0.3">
      <c r="A5">
        <v>4</v>
      </c>
      <c r="B5" t="s">
        <v>14</v>
      </c>
      <c r="C5" t="s">
        <v>15</v>
      </c>
      <c r="E5" t="s">
        <v>49</v>
      </c>
      <c r="F5" t="s">
        <v>16</v>
      </c>
    </row>
    <row r="6" spans="1:6" ht="14.45" x14ac:dyDescent="0.3">
      <c r="A6">
        <v>5</v>
      </c>
      <c r="B6" t="s">
        <v>17</v>
      </c>
      <c r="C6" t="s">
        <v>18</v>
      </c>
      <c r="E6" t="s">
        <v>44</v>
      </c>
      <c r="F6" t="s">
        <v>13</v>
      </c>
    </row>
    <row r="7" spans="1:6" ht="14.45" x14ac:dyDescent="0.3">
      <c r="A7">
        <v>6</v>
      </c>
      <c r="B7" t="s">
        <v>26</v>
      </c>
      <c r="C7" t="s">
        <v>27</v>
      </c>
      <c r="E7" t="s">
        <v>53</v>
      </c>
      <c r="F7" t="s">
        <v>13</v>
      </c>
    </row>
    <row r="8" spans="1:6" ht="14.45" x14ac:dyDescent="0.3">
      <c r="A8">
        <v>7</v>
      </c>
      <c r="B8" t="s">
        <v>28</v>
      </c>
      <c r="C8" t="s">
        <v>29</v>
      </c>
      <c r="E8" t="s">
        <v>43</v>
      </c>
      <c r="F8" t="s">
        <v>13</v>
      </c>
    </row>
    <row r="9" spans="1:6" x14ac:dyDescent="0.25">
      <c r="A9">
        <v>8</v>
      </c>
      <c r="B9" t="s">
        <v>30</v>
      </c>
      <c r="C9" t="s">
        <v>31</v>
      </c>
      <c r="E9" t="s">
        <v>45</v>
      </c>
      <c r="F9" t="s">
        <v>13</v>
      </c>
    </row>
    <row r="10" spans="1:6" x14ac:dyDescent="0.25">
      <c r="A10">
        <v>9</v>
      </c>
      <c r="B10" t="s">
        <v>32</v>
      </c>
      <c r="C10" t="s">
        <v>33</v>
      </c>
      <c r="E10" t="s">
        <v>42</v>
      </c>
      <c r="F10" t="s">
        <v>13</v>
      </c>
    </row>
    <row r="11" spans="1:6" x14ac:dyDescent="0.25">
      <c r="A11">
        <v>10</v>
      </c>
      <c r="B11" t="s">
        <v>34</v>
      </c>
      <c r="C11" t="s">
        <v>35</v>
      </c>
      <c r="E11" t="s">
        <v>42</v>
      </c>
      <c r="F11" t="s">
        <v>16</v>
      </c>
    </row>
    <row r="12" spans="1:6" ht="14.45" x14ac:dyDescent="0.3">
      <c r="A12">
        <v>11</v>
      </c>
      <c r="B12" t="s">
        <v>36</v>
      </c>
      <c r="C12" t="s">
        <v>37</v>
      </c>
      <c r="E12" t="s">
        <v>46</v>
      </c>
      <c r="F12" t="s">
        <v>13</v>
      </c>
    </row>
    <row r="13" spans="1:6" x14ac:dyDescent="0.25">
      <c r="A13">
        <v>12</v>
      </c>
      <c r="B13" t="s">
        <v>47</v>
      </c>
      <c r="C13" t="s">
        <v>48</v>
      </c>
      <c r="E13" t="s">
        <v>41</v>
      </c>
      <c r="F13" t="s">
        <v>13</v>
      </c>
    </row>
    <row r="14" spans="1:6" ht="14.45" x14ac:dyDescent="0.3">
      <c r="A14">
        <v>13</v>
      </c>
      <c r="B14" t="s">
        <v>50</v>
      </c>
      <c r="C14" t="s">
        <v>51</v>
      </c>
      <c r="E14" t="s">
        <v>52</v>
      </c>
      <c r="F14" t="s">
        <v>13</v>
      </c>
    </row>
    <row r="15" spans="1:6" ht="14.45" x14ac:dyDescent="0.3">
      <c r="A15">
        <v>14</v>
      </c>
    </row>
    <row r="16" spans="1:6" ht="14.45" x14ac:dyDescent="0.3">
      <c r="A16">
        <v>15</v>
      </c>
    </row>
    <row r="17" spans="1:7" ht="14.45" x14ac:dyDescent="0.3">
      <c r="A17">
        <v>16</v>
      </c>
    </row>
    <row r="18" spans="1:7" ht="133.5" customHeight="1" x14ac:dyDescent="0.25">
      <c r="B18" s="2" t="s">
        <v>19</v>
      </c>
      <c r="C18" s="2"/>
      <c r="D18" s="2"/>
      <c r="E18" s="2"/>
      <c r="F18" s="2"/>
      <c r="G18" s="2"/>
    </row>
    <row r="19" spans="1:7" ht="14.45" x14ac:dyDescent="0.3">
      <c r="A19" t="s">
        <v>20</v>
      </c>
      <c r="B19">
        <v>16</v>
      </c>
      <c r="C19" s="1">
        <v>15</v>
      </c>
      <c r="D19" s="1">
        <f>SUM(B19*C19)</f>
        <v>240</v>
      </c>
      <c r="E19" s="1"/>
    </row>
    <row r="20" spans="1:7" ht="14.45" x14ac:dyDescent="0.3">
      <c r="B20" t="s">
        <v>21</v>
      </c>
      <c r="D20" s="1">
        <f>SUM($D$19*30)/100</f>
        <v>72</v>
      </c>
      <c r="E20" s="1"/>
    </row>
    <row r="21" spans="1:7" ht="14.45" x14ac:dyDescent="0.3">
      <c r="B21" t="s">
        <v>22</v>
      </c>
      <c r="D21" s="1">
        <f>SUM($D$19*20)/100</f>
        <v>48</v>
      </c>
      <c r="E21" s="1"/>
    </row>
    <row r="22" spans="1:7" ht="14.45" x14ac:dyDescent="0.3">
      <c r="B22" t="s">
        <v>23</v>
      </c>
      <c r="D22" s="1">
        <f>SUM($D$19*15)/100</f>
        <v>36</v>
      </c>
      <c r="E22" s="1"/>
    </row>
    <row r="23" spans="1:7" ht="14.45" x14ac:dyDescent="0.3">
      <c r="B23" t="s">
        <v>24</v>
      </c>
      <c r="D23" s="1">
        <f>SUM($D$19*10)/100</f>
        <v>24</v>
      </c>
      <c r="E23" s="1"/>
    </row>
    <row r="24" spans="1:7" ht="14.45" x14ac:dyDescent="0.3">
      <c r="B24" t="s">
        <v>25</v>
      </c>
      <c r="D24" s="1">
        <f>SUM($D$19*6.25)/100</f>
        <v>15</v>
      </c>
      <c r="E24" s="1"/>
    </row>
  </sheetData>
  <mergeCells count="1">
    <mergeCell ref="B18:G18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Deutscher Wetterdienst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Thies Frank</dc:creator>
  <cp:lastModifiedBy>Thies Frank</cp:lastModifiedBy>
  <dcterms:created xsi:type="dcterms:W3CDTF">2018-02-05T08:42:37Z</dcterms:created>
  <dcterms:modified xsi:type="dcterms:W3CDTF">2018-02-19T14:04:13Z</dcterms:modified>
</cp:coreProperties>
</file>